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202300"/>
  <mc:AlternateContent xmlns:mc="http://schemas.openxmlformats.org/markup-compatibility/2006">
    <mc:Choice Requires="x15">
      <x15ac:absPath xmlns:x15ac="http://schemas.microsoft.com/office/spreadsheetml/2010/11/ac" url="C:\Users\kameier\Documents\2026_2025_grundlagen_stroemungstechnik\2026_IU\cfd\"/>
    </mc:Choice>
  </mc:AlternateContent>
  <xr:revisionPtr revIDLastSave="0" documentId="13_ncr:1_{5563A318-FE8C-4499-A823-A7F153AD0987}" xr6:coauthVersionLast="47" xr6:coauthVersionMax="47" xr10:uidLastSave="{00000000-0000-0000-0000-000000000000}"/>
  <bookViews>
    <workbookView xWindow="-120" yWindow="-120" windowWidth="29040" windowHeight="15720" xr2:uid="{3D8944FD-65E9-4CD5-B760-B63A5A33162C}"/>
  </bookViews>
  <sheets>
    <sheet name="Tabelle1" sheetId="1" r:id="rId1"/>
  </sheets>
  <definedNames>
    <definedName name="c_1">Tabelle1!$B$16</definedName>
    <definedName name="c_2">Tabelle1!$B$17</definedName>
    <definedName name="D_1">Tabelle1!$B$5</definedName>
    <definedName name="D_2">Tabelle1!$B$8</definedName>
    <definedName name="p_1">Tabelle1!$B$15</definedName>
    <definedName name="rho">Tabelle1!$B$4</definedName>
    <definedName name="zeta">Tabelle1!$B$13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0" i="1" l="1"/>
  <c r="B29" i="1"/>
  <c r="B25" i="1"/>
  <c r="B20" i="1"/>
  <c r="B18" i="1"/>
  <c r="B17" i="1"/>
  <c r="D13" i="1"/>
</calcChain>
</file>

<file path=xl/sharedStrings.xml><?xml version="1.0" encoding="utf-8"?>
<sst xmlns="http://schemas.openxmlformats.org/spreadsheetml/2006/main" count="46" uniqueCount="32">
  <si>
    <t>D_1</t>
  </si>
  <si>
    <t>m</t>
  </si>
  <si>
    <t>l_1</t>
  </si>
  <si>
    <t>D_2</t>
  </si>
  <si>
    <t>l_2</t>
  </si>
  <si>
    <t>l_3</t>
  </si>
  <si>
    <t>c_1</t>
  </si>
  <si>
    <t>m/s</t>
  </si>
  <si>
    <t>zeta</t>
  </si>
  <si>
    <t>für D2/D1=</t>
  </si>
  <si>
    <t>p_1</t>
  </si>
  <si>
    <t>Pa</t>
  </si>
  <si>
    <t>c_2</t>
  </si>
  <si>
    <t>p_2</t>
  </si>
  <si>
    <t>rho</t>
  </si>
  <si>
    <t>kg/m^3</t>
  </si>
  <si>
    <t>reibungsfrei</t>
  </si>
  <si>
    <t>dp_verlust</t>
  </si>
  <si>
    <t>ANSYS CFX</t>
  </si>
  <si>
    <t>p_tot_ein</t>
  </si>
  <si>
    <t>p_tot_aus</t>
  </si>
  <si>
    <t>dp_tot</t>
  </si>
  <si>
    <t>Verlust durch Reibung und Ablösung</t>
  </si>
  <si>
    <t>p_stat_ein</t>
  </si>
  <si>
    <t>p_stat_aus</t>
  </si>
  <si>
    <t>dp_stat</t>
  </si>
  <si>
    <t>dp_reibungsfrei-dp_stat=Verlust durch Reibung und Ablösung</t>
  </si>
  <si>
    <t>Die Numerik berechnet einen größeren Verlust als die 1-D Rechnung - das ist beim Krümmer anders!</t>
  </si>
  <si>
    <t>aus Zeta, was die Rohrreibung an der Wand beinhaltet, siehe Internet Schweizer FN www.schweizer-fn.de</t>
  </si>
  <si>
    <t>Anton Schweizer, Privatmensch, der 2023 verstorben ist</t>
  </si>
  <si>
    <r>
      <t>Die Widerstandsbeiwerte (</t>
    </r>
    <r>
      <rPr>
        <b/>
        <sz val="10"/>
        <color theme="1"/>
        <rFont val="Symbol"/>
        <family val="1"/>
        <charset val="2"/>
      </rPr>
      <t>z</t>
    </r>
    <r>
      <rPr>
        <sz val="10"/>
        <color theme="1"/>
        <rFont val="Arial"/>
        <family val="2"/>
      </rPr>
      <t>) werden durch Versuche ermittelt, die relativ ungenau sind, da der durch den Einzelwiderstand hervorgerufene Druckverlust erst in größerer Entfernung gemessen werden kann. Außerdem sind die spärlich veröffentlichten Daten z.T. widersprüchlich. Daher sollten die hier angegebenen Werte lediglich als Anhaltspunkte betrachtet werden.</t>
    </r>
  </si>
  <si>
    <t>http://www.jacob-rohre.com/web/berechnu/zeta8/allgemei.htm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</si>
</sst>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Aptos Narrow"/>
      <family val="2"/>
      <scheme val="minor"/>
    </font>
    <font>
      <sz val="10"/>
      <color theme="1"/>
      <name val="Arial"/>
      <family val="2"/>
    </font>
    <font>
      <b/>
      <sz val="10"/>
      <color theme="1"/>
      <name val="Symbol"/>
      <family val="1"/>
      <charset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0" fontId="1" fillId="0" borderId="0" xfId="0" applyFont="1"/>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D5AE7-1AB1-479F-8413-235AEECB80CD}">
  <sheetPr codeName="Tabelle1"/>
  <dimension ref="A4:M31"/>
  <sheetViews>
    <sheetView tabSelected="1" topLeftCell="A4" workbookViewId="0">
      <selection activeCell="J10" sqref="J10"/>
    </sheetView>
  </sheetViews>
  <sheetFormatPr baseColWidth="10" defaultRowHeight="15" x14ac:dyDescent="0.25"/>
  <cols>
    <col min="13" max="13" width="120.5703125" customWidth="1"/>
  </cols>
  <sheetData>
    <row r="4" spans="1:4" x14ac:dyDescent="0.25">
      <c r="A4" t="s">
        <v>14</v>
      </c>
      <c r="B4">
        <v>997</v>
      </c>
      <c r="C4" t="s">
        <v>15</v>
      </c>
    </row>
    <row r="5" spans="1:4" x14ac:dyDescent="0.25">
      <c r="A5" t="s">
        <v>0</v>
      </c>
      <c r="B5">
        <v>0.01</v>
      </c>
      <c r="C5" t="s">
        <v>1</v>
      </c>
    </row>
    <row r="6" spans="1:4" x14ac:dyDescent="0.25">
      <c r="A6" t="s">
        <v>2</v>
      </c>
      <c r="B6">
        <v>0.05</v>
      </c>
      <c r="C6" t="s">
        <v>1</v>
      </c>
    </row>
    <row r="7" spans="1:4" x14ac:dyDescent="0.25">
      <c r="A7" t="s">
        <v>4</v>
      </c>
      <c r="B7">
        <v>0.05</v>
      </c>
      <c r="C7" t="s">
        <v>1</v>
      </c>
    </row>
    <row r="8" spans="1:4" x14ac:dyDescent="0.25">
      <c r="A8" t="s">
        <v>3</v>
      </c>
      <c r="B8">
        <v>0.02</v>
      </c>
      <c r="C8" t="s">
        <v>1</v>
      </c>
    </row>
    <row r="9" spans="1:4" x14ac:dyDescent="0.25">
      <c r="A9" t="s">
        <v>5</v>
      </c>
      <c r="B9">
        <v>0.1</v>
      </c>
      <c r="C9" t="s">
        <v>1</v>
      </c>
    </row>
    <row r="11" spans="1:4" x14ac:dyDescent="0.25">
      <c r="A11" t="s">
        <v>6</v>
      </c>
      <c r="B11">
        <v>5</v>
      </c>
      <c r="C11" t="s">
        <v>7</v>
      </c>
    </row>
    <row r="13" spans="1:4" x14ac:dyDescent="0.25">
      <c r="A13" t="s">
        <v>8</v>
      </c>
      <c r="B13">
        <v>2.5</v>
      </c>
      <c r="C13" t="s">
        <v>9</v>
      </c>
      <c r="D13">
        <f>B8/B5</f>
        <v>2</v>
      </c>
    </row>
    <row r="15" spans="1:4" x14ac:dyDescent="0.25">
      <c r="A15" t="s">
        <v>10</v>
      </c>
      <c r="B15">
        <v>0</v>
      </c>
      <c r="C15" t="s">
        <v>11</v>
      </c>
    </row>
    <row r="16" spans="1:4" x14ac:dyDescent="0.25">
      <c r="A16" t="s">
        <v>6</v>
      </c>
      <c r="B16">
        <v>5</v>
      </c>
      <c r="C16" t="s">
        <v>7</v>
      </c>
    </row>
    <row r="17" spans="1:13" x14ac:dyDescent="0.25">
      <c r="A17" t="s">
        <v>12</v>
      </c>
      <c r="B17">
        <f>c_1*(D_1/D_2)^2</f>
        <v>1.25</v>
      </c>
      <c r="C17" t="s">
        <v>7</v>
      </c>
    </row>
    <row r="18" spans="1:13" x14ac:dyDescent="0.25">
      <c r="A18" t="s">
        <v>13</v>
      </c>
      <c r="B18" s="1">
        <f>p_1+(rho*(c_1^2/2-c_2^2/2))</f>
        <v>11683.59375</v>
      </c>
      <c r="C18" t="s">
        <v>11</v>
      </c>
      <c r="D18" t="s">
        <v>16</v>
      </c>
    </row>
    <row r="20" spans="1:13" x14ac:dyDescent="0.25">
      <c r="A20" t="s">
        <v>17</v>
      </c>
      <c r="B20" s="1">
        <f>rho*zeta*c_2^2/2</f>
        <v>1947.265625</v>
      </c>
      <c r="C20" t="s">
        <v>11</v>
      </c>
      <c r="D20" t="s">
        <v>28</v>
      </c>
      <c r="M20" t="s">
        <v>29</v>
      </c>
    </row>
    <row r="21" spans="1:13" ht="15.75" customHeight="1" x14ac:dyDescent="0.25"/>
    <row r="22" spans="1:13" ht="46.5" customHeight="1" x14ac:dyDescent="0.25">
      <c r="A22" t="s">
        <v>18</v>
      </c>
      <c r="M22" s="3" t="s">
        <v>30</v>
      </c>
    </row>
    <row r="23" spans="1:13" x14ac:dyDescent="0.25">
      <c r="A23" t="s">
        <v>19</v>
      </c>
      <c r="B23">
        <v>104951</v>
      </c>
      <c r="C23" t="s">
        <v>11</v>
      </c>
      <c r="M23" t="s">
        <v>31</v>
      </c>
    </row>
    <row r="24" spans="1:13" x14ac:dyDescent="0.25">
      <c r="A24" t="s">
        <v>20</v>
      </c>
      <c r="B24">
        <v>100813</v>
      </c>
      <c r="C24" t="s">
        <v>11</v>
      </c>
      <c r="E24" s="2"/>
    </row>
    <row r="25" spans="1:13" x14ac:dyDescent="0.25">
      <c r="A25" t="s">
        <v>21</v>
      </c>
      <c r="B25">
        <f>B23-B24</f>
        <v>4138</v>
      </c>
      <c r="C25" t="s">
        <v>11</v>
      </c>
      <c r="D25" t="s">
        <v>22</v>
      </c>
    </row>
    <row r="27" spans="1:13" x14ac:dyDescent="0.25">
      <c r="A27" t="s">
        <v>23</v>
      </c>
      <c r="B27">
        <v>99999.6</v>
      </c>
      <c r="C27" t="s">
        <v>11</v>
      </c>
      <c r="D27" s="2"/>
    </row>
    <row r="28" spans="1:13" x14ac:dyDescent="0.25">
      <c r="A28" t="s">
        <v>24</v>
      </c>
      <c r="B28">
        <v>92520</v>
      </c>
      <c r="C28" t="s">
        <v>11</v>
      </c>
    </row>
    <row r="29" spans="1:13" x14ac:dyDescent="0.25">
      <c r="A29" t="s">
        <v>25</v>
      </c>
      <c r="B29">
        <f>B27-B28</f>
        <v>7479.6000000000058</v>
      </c>
    </row>
    <row r="30" spans="1:13" x14ac:dyDescent="0.25">
      <c r="B30" s="1">
        <f>B18-B29</f>
        <v>4203.9937499999942</v>
      </c>
      <c r="C30" t="s">
        <v>26</v>
      </c>
      <c r="D30" s="2"/>
    </row>
    <row r="31" spans="1:13" x14ac:dyDescent="0.25">
      <c r="C31" t="s">
        <v>27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7</vt:i4>
      </vt:variant>
    </vt:vector>
  </HeadingPairs>
  <TitlesOfParts>
    <vt:vector size="8" baseType="lpstr">
      <vt:lpstr>Tabelle1</vt:lpstr>
      <vt:lpstr>c_1</vt:lpstr>
      <vt:lpstr>c_2</vt:lpstr>
      <vt:lpstr>D_1</vt:lpstr>
      <vt:lpstr>D_2</vt:lpstr>
      <vt:lpstr>p_1</vt:lpstr>
      <vt:lpstr>rho</vt:lpstr>
      <vt:lpstr>zeta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Kameier, Frank</dc:creator>
  <cp:lastModifiedBy>Kameier, Frank</cp:lastModifiedBy>
  <dcterms:created xsi:type="dcterms:W3CDTF">2026-07-29T14:11:41Z</dcterms:created>
  <dcterms:modified xsi:type="dcterms:W3CDTF">2026-07-29T15:57:08Z</dcterms:modified>
</cp:coreProperties>
</file>