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20" windowWidth="15180" windowHeight="883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3" i="1" l="1"/>
  <c r="D4" i="1" l="1"/>
  <c r="D5" i="1"/>
  <c r="D6" i="1"/>
  <c r="D7" i="1"/>
  <c r="D8" i="1"/>
  <c r="D9" i="1"/>
  <c r="D10" i="1" l="1"/>
  <c r="D11" i="1" s="1"/>
  <c r="D13" i="1" s="1"/>
</calcChain>
</file>

<file path=xl/sharedStrings.xml><?xml version="1.0" encoding="utf-8"?>
<sst xmlns="http://schemas.openxmlformats.org/spreadsheetml/2006/main" count="8" uniqueCount="8">
  <si>
    <t>Radius</t>
  </si>
  <si>
    <t>c[m/s]</t>
  </si>
  <si>
    <t>[m]</t>
  </si>
  <si>
    <t>[m/s]</t>
  </si>
  <si>
    <t>c(r)</t>
  </si>
  <si>
    <t>q_v [m^3/s]</t>
  </si>
  <si>
    <t>Reynolds-Zahl</t>
  </si>
  <si>
    <t>"=turbulente Strömung da &gt;3000"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</si>
</sst>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5" formatCode="0.00000"/>
    <numFmt numFmtId="166" formatCode="0.0"/>
    <numFmt numFmtId="167" formatCode="0.0000"/>
    <numFmt numFmtId="168" formatCode="0.000"/>
  </numFmts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/>
    <xf numFmtId="166" fontId="0" fillId="0" borderId="0" xfId="0" applyNumberFormat="1" applyBorder="1"/>
    <xf numFmtId="0" fontId="0" fillId="0" borderId="0" xfId="0" applyBorder="1"/>
    <xf numFmtId="166" fontId="0" fillId="0" borderId="0" xfId="0" applyNumberFormat="1" applyBorder="1" applyAlignment="1">
      <alignment vertical="top"/>
    </xf>
    <xf numFmtId="0" fontId="0" fillId="0" borderId="0" xfId="0" applyBorder="1" applyAlignment="1">
      <alignment vertical="top"/>
    </xf>
    <xf numFmtId="165" fontId="0" fillId="0" borderId="0" xfId="0" applyNumberFormat="1" applyBorder="1"/>
    <xf numFmtId="165" fontId="0" fillId="0" borderId="0" xfId="0" applyNumberFormat="1" applyBorder="1" applyAlignment="1">
      <alignment vertical="top"/>
    </xf>
    <xf numFmtId="166" fontId="0" fillId="0" borderId="1" xfId="0" applyNumberFormat="1" applyBorder="1"/>
    <xf numFmtId="166" fontId="0" fillId="0" borderId="2" xfId="0" applyNumberFormat="1" applyBorder="1"/>
    <xf numFmtId="166" fontId="0" fillId="0" borderId="2" xfId="0" applyNumberFormat="1" applyBorder="1" applyAlignment="1">
      <alignment vertical="top"/>
    </xf>
    <xf numFmtId="167" fontId="0" fillId="0" borderId="0" xfId="0" applyNumberFormat="1"/>
    <xf numFmtId="168" fontId="0" fillId="0" borderId="3" xfId="0" applyNumberFormat="1" applyBorder="1" applyAlignment="1">
      <alignment vertical="top"/>
    </xf>
    <xf numFmtId="168" fontId="0" fillId="0" borderId="0" xfId="0" applyNumberFormat="1"/>
    <xf numFmtId="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41264171875424"/>
          <c:y val="0.17021351054522441"/>
          <c:w val="0.67783590457361542"/>
          <c:h val="0.60638507862740554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Tabelle1!$B$3:$B$9</c:f>
              <c:numCache>
                <c:formatCode>0.000</c:formatCode>
                <c:ptCount val="7"/>
                <c:pt idx="0">
                  <c:v>0</c:v>
                </c:pt>
                <c:pt idx="1">
                  <c:v>4.0000000000000001E-3</c:v>
                </c:pt>
                <c:pt idx="2">
                  <c:v>8.0000000000000002E-3</c:v>
                </c:pt>
                <c:pt idx="3">
                  <c:v>1.0999999999999999E-2</c:v>
                </c:pt>
                <c:pt idx="4">
                  <c:v>1.4999999999999999E-2</c:v>
                </c:pt>
                <c:pt idx="5">
                  <c:v>1.9E-2</c:v>
                </c:pt>
                <c:pt idx="6">
                  <c:v>2.3E-2</c:v>
                </c:pt>
              </c:numCache>
            </c:numRef>
          </c:xVal>
          <c:yVal>
            <c:numRef>
              <c:f>Tabelle1!$C$3:$C$9</c:f>
              <c:numCache>
                <c:formatCode>0.0</c:formatCode>
                <c:ptCount val="7"/>
                <c:pt idx="0">
                  <c:v>19.579999999999998</c:v>
                </c:pt>
                <c:pt idx="1">
                  <c:v>19.53</c:v>
                </c:pt>
                <c:pt idx="2">
                  <c:v>19.309999999999999</c:v>
                </c:pt>
                <c:pt idx="3">
                  <c:v>19.28</c:v>
                </c:pt>
                <c:pt idx="4">
                  <c:v>16.54</c:v>
                </c:pt>
                <c:pt idx="5">
                  <c:v>13</c:v>
                </c:pt>
                <c:pt idx="6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303552"/>
        <c:axId val="56981376"/>
      </c:scatterChart>
      <c:valAx>
        <c:axId val="55303552"/>
        <c:scaling>
          <c:orientation val="minMax"/>
          <c:max val="2.5000000000000001E-2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Radius [m]</a:t>
                </a:r>
              </a:p>
            </c:rich>
          </c:tx>
          <c:layout>
            <c:manualLayout>
              <c:xMode val="edge"/>
              <c:yMode val="edge"/>
              <c:x val="0.39690771598607139"/>
              <c:y val="0.87234344644644302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981376"/>
        <c:crosses val="autoZero"/>
        <c:crossBetween val="midCat"/>
      </c:valAx>
      <c:valAx>
        <c:axId val="569813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Strömungsgeschwindigkeit [m/s]</a:t>
                </a:r>
              </a:p>
            </c:rich>
          </c:tx>
          <c:layout>
            <c:manualLayout>
              <c:xMode val="edge"/>
              <c:yMode val="edge"/>
              <c:x val="2.8350551141862242E-2"/>
              <c:y val="0.1347522396949789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303552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14</xdr:row>
      <xdr:rowOff>95250</xdr:rowOff>
    </xdr:from>
    <xdr:to>
      <xdr:col>4</xdr:col>
      <xdr:colOff>685800</xdr:colOff>
      <xdr:row>31</xdr:row>
      <xdr:rowOff>28575</xdr:rowOff>
    </xdr:to>
    <xdr:graphicFrame macro="">
      <xdr:nvGraphicFramePr>
        <xdr:cNvPr id="1028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topLeftCell="A2" zoomScaleNormal="100" workbookViewId="0">
      <selection activeCell="K8" sqref="K8"/>
    </sheetView>
  </sheetViews>
  <sheetFormatPr baseColWidth="10" defaultRowHeight="12.75" x14ac:dyDescent="0.2"/>
  <sheetData>
    <row r="1" spans="1:7" x14ac:dyDescent="0.2">
      <c r="A1" s="1"/>
      <c r="B1" s="1" t="s">
        <v>2</v>
      </c>
      <c r="C1" s="1" t="s">
        <v>3</v>
      </c>
    </row>
    <row r="2" spans="1:7" x14ac:dyDescent="0.2">
      <c r="A2" s="1"/>
      <c r="B2" s="1" t="s">
        <v>0</v>
      </c>
      <c r="C2" s="1" t="s">
        <v>4</v>
      </c>
    </row>
    <row r="3" spans="1:7" x14ac:dyDescent="0.2">
      <c r="A3" s="1">
        <v>1</v>
      </c>
      <c r="B3" s="14">
        <v>0</v>
      </c>
      <c r="C3" s="10">
        <v>19.579999999999998</v>
      </c>
      <c r="D3">
        <f>2*PI()*(B3+B4)/2*(C3+C4)/2*(B4-B3)</f>
        <v>9.8294150945517464E-4</v>
      </c>
      <c r="G3" s="5"/>
    </row>
    <row r="4" spans="1:7" x14ac:dyDescent="0.2">
      <c r="A4" s="1">
        <v>2</v>
      </c>
      <c r="B4" s="15">
        <v>4.0000000000000001E-3</v>
      </c>
      <c r="C4" s="11">
        <v>19.53</v>
      </c>
      <c r="D4">
        <f>2*PI()*(B4+B5)/2*(C4+C5)/2*(B5-B4)</f>
        <v>2.9284670079702617E-3</v>
      </c>
      <c r="G4" s="8"/>
    </row>
    <row r="5" spans="1:7" x14ac:dyDescent="0.2">
      <c r="A5" s="1">
        <v>3</v>
      </c>
      <c r="B5" s="15">
        <v>8.0000000000000002E-3</v>
      </c>
      <c r="C5" s="11">
        <v>19.309999999999999</v>
      </c>
      <c r="D5">
        <f t="shared" ref="D5:D7" si="0">2*PI()*(B5+B6)/2*(C5+C6)/2*(B6-B5)</f>
        <v>3.4551707243078576E-3</v>
      </c>
      <c r="G5" s="8"/>
    </row>
    <row r="6" spans="1:7" x14ac:dyDescent="0.2">
      <c r="A6" s="1">
        <v>4</v>
      </c>
      <c r="B6" s="15">
        <v>1.0999999999999999E-2</v>
      </c>
      <c r="C6" s="11">
        <v>19.28</v>
      </c>
      <c r="D6">
        <f t="shared" si="0"/>
        <v>5.8516561402824924E-3</v>
      </c>
      <c r="G6" s="8"/>
    </row>
    <row r="7" spans="1:7" x14ac:dyDescent="0.2">
      <c r="A7" s="1">
        <v>5</v>
      </c>
      <c r="B7" s="15">
        <v>1.4999999999999999E-2</v>
      </c>
      <c r="C7" s="11">
        <v>16.54</v>
      </c>
      <c r="D7">
        <f t="shared" si="0"/>
        <v>6.3105799951188894E-3</v>
      </c>
      <c r="G7" s="8"/>
    </row>
    <row r="8" spans="1:7" x14ac:dyDescent="0.2">
      <c r="A8" s="1">
        <v>6</v>
      </c>
      <c r="B8" s="15">
        <v>1.9E-2</v>
      </c>
      <c r="C8" s="12">
        <v>13</v>
      </c>
      <c r="D8">
        <f>2*PI()*(B8+B9)/2*(C8+C9)/2*(B9-B8)</f>
        <v>3.4306191777200533E-3</v>
      </c>
      <c r="G8" s="8"/>
    </row>
    <row r="9" spans="1:7" x14ac:dyDescent="0.2">
      <c r="A9" s="1">
        <v>7</v>
      </c>
      <c r="B9" s="15">
        <v>2.3E-2</v>
      </c>
      <c r="C9" s="12">
        <v>0</v>
      </c>
      <c r="D9">
        <f>2*PI()*(B9+B10)/2*(C9+C10)/2*(B9-B10)</f>
        <v>0</v>
      </c>
      <c r="G9" s="9"/>
    </row>
    <row r="10" spans="1:7" x14ac:dyDescent="0.2">
      <c r="A10" s="1">
        <v>8</v>
      </c>
      <c r="B10" s="2"/>
      <c r="C10" s="2"/>
      <c r="D10" s="13">
        <f>SUM(D3:D9)</f>
        <v>2.2959434554854729E-2</v>
      </c>
      <c r="E10" t="s">
        <v>5</v>
      </c>
      <c r="G10" s="5"/>
    </row>
    <row r="11" spans="1:7" x14ac:dyDescent="0.2">
      <c r="D11" s="3">
        <f>D10/(B9^2*PI())</f>
        <v>13.815151228733461</v>
      </c>
      <c r="E11" t="s">
        <v>1</v>
      </c>
      <c r="G11" s="5"/>
    </row>
    <row r="12" spans="1:7" x14ac:dyDescent="0.2">
      <c r="G12" s="5"/>
    </row>
    <row r="13" spans="1:7" x14ac:dyDescent="0.2">
      <c r="D13" s="16">
        <f>D11*B9*2/0.000015</f>
        <v>42366.463768115944</v>
      </c>
      <c r="E13" t="s">
        <v>6</v>
      </c>
      <c r="G13" s="5"/>
    </row>
    <row r="14" spans="1:7" x14ac:dyDescent="0.2">
      <c r="B14" s="4"/>
      <c r="C14" s="5"/>
      <c r="D14" t="s">
        <v>7</v>
      </c>
      <c r="G14" s="5"/>
    </row>
    <row r="15" spans="1:7" x14ac:dyDescent="0.2">
      <c r="B15" s="4"/>
      <c r="C15" s="5"/>
      <c r="D15" s="5"/>
    </row>
    <row r="16" spans="1:7" x14ac:dyDescent="0.2">
      <c r="B16" s="4"/>
      <c r="C16" s="5"/>
      <c r="D16" s="5"/>
    </row>
    <row r="17" spans="2:4" x14ac:dyDescent="0.2">
      <c r="B17" s="4"/>
      <c r="C17" s="5"/>
      <c r="D17" s="5"/>
    </row>
    <row r="18" spans="2:4" x14ac:dyDescent="0.2">
      <c r="B18" s="4"/>
      <c r="C18" s="5"/>
      <c r="D18" s="5"/>
    </row>
    <row r="19" spans="2:4" x14ac:dyDescent="0.2">
      <c r="B19" s="6"/>
      <c r="C19" s="7"/>
      <c r="D19" s="5"/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>
    <oddHeader>&amp;L&amp;F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FH Duesseldorf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Kameier</dc:creator>
  <cp:lastModifiedBy>Frank Kameier</cp:lastModifiedBy>
  <cp:lastPrinted>2002-06-05T09:31:52Z</cp:lastPrinted>
  <dcterms:created xsi:type="dcterms:W3CDTF">2000-04-25T06:37:41Z</dcterms:created>
  <dcterms:modified xsi:type="dcterms:W3CDTF">2013-09-30T16:30:04Z</dcterms:modified>
</cp:coreProperties>
</file>