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meier\Documents\2026_2025_grundlagen_stroemungstechnik\2026_IU\cfd\"/>
    </mc:Choice>
  </mc:AlternateContent>
  <xr:revisionPtr revIDLastSave="0" documentId="13_ncr:1_{D6149396-8137-422D-941D-C96B5623DE3E}" xr6:coauthVersionLast="47" xr6:coauthVersionMax="47" xr10:uidLastSave="{00000000-0000-0000-0000-000000000000}"/>
  <bookViews>
    <workbookView xWindow="-120" yWindow="-120" windowWidth="29040" windowHeight="15720" xr2:uid="{EFE05273-A03E-4896-A54B-EAD5FC97159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9" i="1" l="1"/>
  <c r="F9" i="1"/>
  <c r="F5" i="1"/>
  <c r="F4" i="1"/>
  <c r="D12" i="1" l="1"/>
  <c r="D11" i="1"/>
</calcChain>
</file>

<file path=xl/sharedStrings.xml><?xml version="1.0" encoding="utf-8"?>
<sst xmlns="http://schemas.openxmlformats.org/spreadsheetml/2006/main" count="26" uniqueCount="22">
  <si>
    <t>A_austritt</t>
  </si>
  <si>
    <t>A_eintritt</t>
  </si>
  <si>
    <t>m^2</t>
  </si>
  <si>
    <t>m_pkt_eintritt</t>
  </si>
  <si>
    <t>m_pkt_austritt</t>
  </si>
  <si>
    <t>p_eintritt</t>
  </si>
  <si>
    <t>p_austritt</t>
  </si>
  <si>
    <t>Pa</t>
  </si>
  <si>
    <t>numerisch</t>
  </si>
  <si>
    <t>kg/m^3</t>
  </si>
  <si>
    <t>Kg/s</t>
  </si>
  <si>
    <t>rho_wasser</t>
  </si>
  <si>
    <t>analytisch</t>
  </si>
  <si>
    <t>aus numerik</t>
  </si>
  <si>
    <t>c_ein</t>
  </si>
  <si>
    <t>c_aus</t>
  </si>
  <si>
    <t>m/s</t>
  </si>
  <si>
    <t>keine Abweichung</t>
  </si>
  <si>
    <t>gegeben</t>
  </si>
  <si>
    <t>Fehler:</t>
  </si>
  <si>
    <t>%</t>
  </si>
  <si>
    <t>6,6% ist best  mögliches Ergebnis mit der Studentenversion - auch bei anderer Vernetzung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</si>
</sst>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customXml" Target="../ink/ink6.xml"/><Relationship Id="rId3" Type="http://schemas.openxmlformats.org/officeDocument/2006/relationships/customXml" Target="../ink/ink1.xml"/><Relationship Id="rId7" Type="http://schemas.openxmlformats.org/officeDocument/2006/relationships/customXml" Target="../ink/ink3.xml"/><Relationship Id="rId12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9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customXml" Target="../ink/ink5.xml"/><Relationship Id="rId5" Type="http://schemas.openxmlformats.org/officeDocument/2006/relationships/customXml" Target="../ink/ink2.xml"/><Relationship Id="rId15" Type="http://schemas.openxmlformats.org/officeDocument/2006/relationships/customXml" Target="../ink/ink7.xml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customXml" Target="../ink/ink4.xml"/><Relationship Id="rId1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</xdr:row>
      <xdr:rowOff>0</xdr:rowOff>
    </xdr:from>
    <xdr:to>
      <xdr:col>9</xdr:col>
      <xdr:colOff>86387</xdr:colOff>
      <xdr:row>15</xdr:row>
      <xdr:rowOff>181053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D38109C-1B70-FECD-4B1B-4F8970A03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" y="2476500"/>
          <a:ext cx="4744112" cy="56205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9</xdr:col>
      <xdr:colOff>505546</xdr:colOff>
      <xdr:row>20</xdr:row>
      <xdr:rowOff>123922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D3A528C-5D0C-BE44-9277-A13940270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0" y="3238500"/>
          <a:ext cx="5163271" cy="695422"/>
        </a:xfrm>
        <a:prstGeom prst="rect">
          <a:avLst/>
        </a:prstGeom>
      </xdr:spPr>
    </xdr:pic>
    <xdr:clientData/>
  </xdr:twoCellAnchor>
  <xdr:twoCellAnchor editAs="oneCell">
    <xdr:from>
      <xdr:col>5</xdr:col>
      <xdr:colOff>80160</xdr:colOff>
      <xdr:row>24</xdr:row>
      <xdr:rowOff>20880</xdr:rowOff>
    </xdr:from>
    <xdr:to>
      <xdr:col>5</xdr:col>
      <xdr:colOff>336480</xdr:colOff>
      <xdr:row>25</xdr:row>
      <xdr:rowOff>117660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18" name="Freihand 17">
              <a:extLst>
                <a:ext uri="{FF2B5EF4-FFF2-40B4-BE49-F238E27FC236}">
                  <a16:creationId xmlns:a16="http://schemas.microsoft.com/office/drawing/2014/main" id="{8B528BBB-D1C8-4DD2-693C-DF205901ADDB}"/>
                </a:ext>
              </a:extLst>
            </xdr14:cNvPr>
            <xdr14:cNvContentPartPr/>
          </xdr14:nvContentPartPr>
          <xdr14:nvPr macro=""/>
          <xdr14:xfrm>
            <a:off x="3890160" y="4592880"/>
            <a:ext cx="256320" cy="287280"/>
          </xdr14:xfrm>
        </xdr:contentPart>
      </mc:Choice>
      <mc:Fallback>
        <xdr:pic>
          <xdr:nvPicPr>
            <xdr:cNvPr id="18" name="Freihand 17">
              <a:extLst>
                <a:ext uri="{FF2B5EF4-FFF2-40B4-BE49-F238E27FC236}">
                  <a16:creationId xmlns:a16="http://schemas.microsoft.com/office/drawing/2014/main" id="{8B528BBB-D1C8-4DD2-693C-DF205901ADDB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884040" y="4586752"/>
              <a:ext cx="268560" cy="299535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139800</xdr:colOff>
      <xdr:row>23</xdr:row>
      <xdr:rowOff>127500</xdr:rowOff>
    </xdr:from>
    <xdr:to>
      <xdr:col>4</xdr:col>
      <xdr:colOff>635160</xdr:colOff>
      <xdr:row>25</xdr:row>
      <xdr:rowOff>138900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19" name="Freihand 18">
              <a:extLst>
                <a:ext uri="{FF2B5EF4-FFF2-40B4-BE49-F238E27FC236}">
                  <a16:creationId xmlns:a16="http://schemas.microsoft.com/office/drawing/2014/main" id="{E2F7807C-DFA1-B5B9-D21A-A1625B5DC9C4}"/>
                </a:ext>
              </a:extLst>
            </xdr14:cNvPr>
            <xdr14:cNvContentPartPr/>
          </xdr14:nvContentPartPr>
          <xdr14:nvPr macro=""/>
          <xdr14:xfrm>
            <a:off x="3187800" y="4509000"/>
            <a:ext cx="495360" cy="392400"/>
          </xdr14:xfrm>
        </xdr:contentPart>
      </mc:Choice>
      <mc:Fallback>
        <xdr:pic>
          <xdr:nvPicPr>
            <xdr:cNvPr id="19" name="Freihand 18">
              <a:extLst>
                <a:ext uri="{FF2B5EF4-FFF2-40B4-BE49-F238E27FC236}">
                  <a16:creationId xmlns:a16="http://schemas.microsoft.com/office/drawing/2014/main" id="{E2F7807C-DFA1-B5B9-D21A-A1625B5DC9C4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3181676" y="4502880"/>
              <a:ext cx="507609" cy="4046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621960</xdr:colOff>
      <xdr:row>24</xdr:row>
      <xdr:rowOff>29160</xdr:rowOff>
    </xdr:from>
    <xdr:to>
      <xdr:col>6</xdr:col>
      <xdr:colOff>24480</xdr:colOff>
      <xdr:row>24</xdr:row>
      <xdr:rowOff>163440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">
          <xdr14:nvContentPartPr>
            <xdr14:cNvPr id="22" name="Freihand 21">
              <a:extLst>
                <a:ext uri="{FF2B5EF4-FFF2-40B4-BE49-F238E27FC236}">
                  <a16:creationId xmlns:a16="http://schemas.microsoft.com/office/drawing/2014/main" id="{540ABEBE-56CC-9E92-0846-9C3CD4773423}"/>
                </a:ext>
              </a:extLst>
            </xdr14:cNvPr>
            <xdr14:cNvContentPartPr/>
          </xdr14:nvContentPartPr>
          <xdr14:nvPr macro=""/>
          <xdr14:xfrm>
            <a:off x="4431960" y="4601160"/>
            <a:ext cx="164520" cy="134280"/>
          </xdr14:xfrm>
        </xdr:contentPart>
      </mc:Choice>
      <mc:Fallback>
        <xdr:pic>
          <xdr:nvPicPr>
            <xdr:cNvPr id="22" name="Freihand 21">
              <a:extLst>
                <a:ext uri="{FF2B5EF4-FFF2-40B4-BE49-F238E27FC236}">
                  <a16:creationId xmlns:a16="http://schemas.microsoft.com/office/drawing/2014/main" id="{540ABEBE-56CC-9E92-0846-9C3CD4773423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425840" y="4595040"/>
              <a:ext cx="176760" cy="146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183600</xdr:colOff>
      <xdr:row>22</xdr:row>
      <xdr:rowOff>78240</xdr:rowOff>
    </xdr:from>
    <xdr:to>
      <xdr:col>8</xdr:col>
      <xdr:colOff>577995</xdr:colOff>
      <xdr:row>26</xdr:row>
      <xdr:rowOff>90960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9">
          <xdr14:nvContentPartPr>
            <xdr14:cNvPr id="38" name="Freihand 37">
              <a:extLst>
                <a:ext uri="{FF2B5EF4-FFF2-40B4-BE49-F238E27FC236}">
                  <a16:creationId xmlns:a16="http://schemas.microsoft.com/office/drawing/2014/main" id="{3543179F-91CD-A143-D61E-38E4440FFD1D}"/>
                </a:ext>
              </a:extLst>
            </xdr14:cNvPr>
            <xdr14:cNvContentPartPr/>
          </xdr14:nvContentPartPr>
          <xdr14:nvPr macro=""/>
          <xdr14:xfrm>
            <a:off x="4755600" y="4269240"/>
            <a:ext cx="2004120" cy="774720"/>
          </xdr14:xfrm>
        </xdr:contentPart>
      </mc:Choice>
      <mc:Fallback>
        <xdr:pic>
          <xdr:nvPicPr>
            <xdr:cNvPr id="38" name="Freihand 37">
              <a:extLst>
                <a:ext uri="{FF2B5EF4-FFF2-40B4-BE49-F238E27FC236}">
                  <a16:creationId xmlns:a16="http://schemas.microsoft.com/office/drawing/2014/main" id="{3543179F-91CD-A143-D61E-38E4440FFD1D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4749479" y="4263123"/>
              <a:ext cx="2016362" cy="786954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131595</xdr:colOff>
      <xdr:row>18</xdr:row>
      <xdr:rowOff>3240</xdr:rowOff>
    </xdr:from>
    <xdr:to>
      <xdr:col>11</xdr:col>
      <xdr:colOff>279195</xdr:colOff>
      <xdr:row>18</xdr:row>
      <xdr:rowOff>64440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1">
          <xdr14:nvContentPartPr>
            <xdr14:cNvPr id="49" name="Freihand 48">
              <a:extLst>
                <a:ext uri="{FF2B5EF4-FFF2-40B4-BE49-F238E27FC236}">
                  <a16:creationId xmlns:a16="http://schemas.microsoft.com/office/drawing/2014/main" id="{E0031D0D-3C05-985E-0E55-1167CD0EB4EB}"/>
                </a:ext>
              </a:extLst>
            </xdr14:cNvPr>
            <xdr14:cNvContentPartPr/>
          </xdr14:nvContentPartPr>
          <xdr14:nvPr macro=""/>
          <xdr14:xfrm>
            <a:off x="8599320" y="3432240"/>
            <a:ext cx="147600" cy="61200"/>
          </xdr14:xfrm>
        </xdr:contentPart>
      </mc:Choice>
      <mc:Fallback>
        <xdr:pic>
          <xdr:nvPicPr>
            <xdr:cNvPr id="49" name="Freihand 48">
              <a:extLst>
                <a:ext uri="{FF2B5EF4-FFF2-40B4-BE49-F238E27FC236}">
                  <a16:creationId xmlns:a16="http://schemas.microsoft.com/office/drawing/2014/main" id="{E0031D0D-3C05-985E-0E55-1167CD0EB4EB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93200" y="3426156"/>
              <a:ext cx="159840" cy="73368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435675</xdr:colOff>
      <xdr:row>17</xdr:row>
      <xdr:rowOff>81420</xdr:rowOff>
    </xdr:from>
    <xdr:to>
      <xdr:col>10</xdr:col>
      <xdr:colOff>705675</xdr:colOff>
      <xdr:row>19</xdr:row>
      <xdr:rowOff>20820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3">
          <xdr14:nvContentPartPr>
            <xdr14:cNvPr id="50" name="Freihand 49">
              <a:extLst>
                <a:ext uri="{FF2B5EF4-FFF2-40B4-BE49-F238E27FC236}">
                  <a16:creationId xmlns:a16="http://schemas.microsoft.com/office/drawing/2014/main" id="{9B823D08-D9A8-E012-8670-7BAA484466A0}"/>
                </a:ext>
              </a:extLst>
            </xdr14:cNvPr>
            <xdr14:cNvContentPartPr/>
          </xdr14:nvContentPartPr>
          <xdr14:nvPr macro=""/>
          <xdr14:xfrm>
            <a:off x="8141400" y="3319920"/>
            <a:ext cx="270000" cy="320400"/>
          </xdr14:xfrm>
        </xdr:contentPart>
      </mc:Choice>
      <mc:Fallback>
        <xdr:pic>
          <xdr:nvPicPr>
            <xdr:cNvPr id="50" name="Freihand 49">
              <a:extLst>
                <a:ext uri="{FF2B5EF4-FFF2-40B4-BE49-F238E27FC236}">
                  <a16:creationId xmlns:a16="http://schemas.microsoft.com/office/drawing/2014/main" id="{9B823D08-D9A8-E012-8670-7BAA484466A0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8135288" y="3313800"/>
              <a:ext cx="282224" cy="3326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465315</xdr:colOff>
      <xdr:row>17</xdr:row>
      <xdr:rowOff>91140</xdr:rowOff>
    </xdr:from>
    <xdr:to>
      <xdr:col>12</xdr:col>
      <xdr:colOff>9675</xdr:colOff>
      <xdr:row>19</xdr:row>
      <xdr:rowOff>59340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5">
          <xdr14:nvContentPartPr>
            <xdr14:cNvPr id="56" name="Freihand 55">
              <a:extLst>
                <a:ext uri="{FF2B5EF4-FFF2-40B4-BE49-F238E27FC236}">
                  <a16:creationId xmlns:a16="http://schemas.microsoft.com/office/drawing/2014/main" id="{D4E599A0-6437-56F0-1E79-A024B63A9AEE}"/>
                </a:ext>
              </a:extLst>
            </xdr14:cNvPr>
            <xdr14:cNvContentPartPr/>
          </xdr14:nvContentPartPr>
          <xdr14:nvPr macro=""/>
          <xdr14:xfrm>
            <a:off x="8933040" y="3329640"/>
            <a:ext cx="306360" cy="349200"/>
          </xdr14:xfrm>
        </xdr:contentPart>
      </mc:Choice>
      <mc:Fallback>
        <xdr:pic>
          <xdr:nvPicPr>
            <xdr:cNvPr id="56" name="Freihand 55">
              <a:extLst>
                <a:ext uri="{FF2B5EF4-FFF2-40B4-BE49-F238E27FC236}">
                  <a16:creationId xmlns:a16="http://schemas.microsoft.com/office/drawing/2014/main" id="{D4E599A0-6437-56F0-1E79-A024B63A9AEE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8926920" y="3323526"/>
              <a:ext cx="318600" cy="361427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8T12:50:05.78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68 121 7954,'-4'59'4552,"-11"26"-3371,-1 8-1102,-16 175 38,38-184-52,-7-92-26,0 0 0,0 1 0,1-1 0,0 0 0,0 1 0,1-1 0,0 0 0,1 1 0,3-13 0,2-16 145,34-393 531,-39 418-698,1 0-1,0 0 1,0 0 0,2 0 0,-1 1 0,1 0 0,1 0 0,0 0 0,9-13 0,-12 20-7,0-1 1,0 1-1,0 0 1,1 0-1,-1 0 1,1 0-1,0 1 1,-1-1-1,1 1 1,0 0-1,8-2 1,-10 3-3,1 0 0,-1 1 0,1 0 1,0 0-1,-1 0 0,1 0 0,0 0 1,0 0-1,-1 1 0,1-1 0,-1 1 0,1 0 1,-1 0-1,1 0 0,-1 0 0,1 0 1,-1 0-1,0 1 0,1-1 0,-1 1 0,2 1 1,5 5 40,0 1 0,-1 0 0,0 0 0,0 0 0,-1 1 0,-1 0 0,1 1 0,-2-1 0,1 1 0,-1 0 0,-1 1 0,0-1 0,4 21 0,-7-24-26,1 0 0,-2 0 0,1 1 0,-1-1 0,0 1 0,0-1 0,-1 0 0,-1 1 0,1-1 0,-1 0 0,0 0 0,-1 0 0,0 0 0,-1-1 0,1 1 0,-1-1 0,-1 0 0,1 0 0,-1 0 0,-9 10 0,13-16-20,-1 0-1,1-1 1,0 1-1,-1 0 1,1 0-1,0-1 0,-1 1 1,1 0-1,-1-1 1,0 0-1,1 1 1,-1-1-1,1 0 0,-1 0 1,1 0-1,-1 0 1,0 0-1,1 0 1,-1 0-1,-2-1 1,-2-6-449,21-4-800,9 3 687</inkml:trace>
  <inkml:trace contextRef="#ctx0" brushRef="#br0" timeOffset="416.42">463 738 7025,'-3'9'2118,"-4"13"1665,7-22-3745,0 1 1,0-1 0,0 1 0,1-1-1,-1 1 1,0-1 0,0 1 0,0-1 0,1 1-1,-1-1 1,0 0 0,1 1 0,-1-1-1,0 1 1,1-1 0,-1 0 0,0 1-1,1-1 1,-1 0 0,1 1 0,-1-1 0,1 0-1,-1 0 1,0 0 0,1 1 0,-1-1-1,1 0 1,-1 0 0,1 0 0,-1 0-1,1 0 1,0 0 0,-1 0 0,1 0-1,-1 0 1,1 0 0,-1 0 0,1 0 0,-1 0-1,1-1 1,4-1 8,0 0 0,-1-1 1,0 1-1,1-1 0,-1 0 0,0-1 0,-1 1 0,1-1 0,0 1 0,-1-1 1,0 0-1,5-8 0,-7 10-33,11-16 41,-1-1 1,0-1-1,10-28 1,12-23 42,-30 67-79,0-1 1,0 1-1,0 0 1,1 0-1,0 0 1,-1 0-1,1 1 0,1 0 1,-1-1-1,0 2 1,9-5-1,-12 6-3,0 0-1,1 1 0,-1-1 1,0 1-1,1 0 0,-1 0 1,0-1-1,1 1 0,-1 0 1,0 0-1,1 0 0,-1 0 1,0 0-1,1 1 0,-1-1 1,0 0-1,0 1 1,1-1-1,1 1 0,-2 0 7,0 1 0,1-1 0,-1 0 0,0 0 0,0 1 0,0-1 0,0 1 0,0-1 0,0 1 0,-1-1 0,1 1 0,0 0 0,-1-1 0,1 1 0,-1 0 0,0-1 0,1 1 0,-1 0 0,0 2 0,1 31 184,-1 0-1,-1 1 1,-7 36 0,0 6-2553,7-72 1400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8T12:50:03.48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85 487 3145,'-2'-39'722,"2"29"-256,0 0 0,-1-1 0,0 1 0,-1 0 0,-5-18 0,-27-35 6690,31 61-5583,1 9-1194,1 15-351,9 114 378,-2-63-294,-3 0-1,-3 0 0,-16 126 0,15-194-98,0 0-1,-1 0 1,1-1 0,-1 1-1,0 0 1,0-1 0,-5 8-1,6-11-9,1-1-1,0 0 1,0 0-1,0 0 1,0 1-1,0-1 1,0 0-1,-1 0 1,1 0-1,0 1 1,0-1-1,0 0 1,0 0-1,-1 0 1,1 0-1,0 0 1,0 1-1,0-1 1,-1 0-1,1 0 1,0 0-1,0 0 1,-1 0-1,1 0 1,0 0-1,0 0 1,-1 0-1,1 0 1,0 0-1,0 0 1,-1 0-1,1 0 1,0 0-1,0 0 1,-1 0-1,1 0 1,0 0-1,0 0 1,0 0-1,-1-1 0,1 1 1,0 0-1,0 0 1,0 0-1,-1 0 1,1-1-1,-4-25 102,23-247 186,1 31-228,-20 168-40,3-75-26,-1 135 25,0 0-1,0 0 1,1 0-1,1 0 1,0 0-1,1 1 1,13-24-1,-17 35-9,0 0-1,0-1 0,0 1 0,0 0 1,0 0-1,0 1 0,1-1 0,-1 0 1,1 0-1,0 1 0,-1-1 1,1 1-1,0-1 0,0 1 0,0 0 1,0 0-1,0 0 0,0 0 0,0 0 1,1 0-1,-1 1 0,0-1 0,0 0 1,1 1-1,-1 0 0,0 0 0,0 0 1,1 0-1,-1 0 0,0 0 0,1 0 1,-1 1-1,0-1 0,0 1 0,1 0 1,-1 0-1,0-1 0,0 2 1,2 0-1,7 5 13,-1 1 0,0 1 1,0 0-1,-1 0 0,14 18 1,-6-8-6,1 0 3,-1 1 1,0 0-1,-2 2 1,17 28-1,-28-43-8,-1 1 0,1 0-1,-2-1 1,1 1 0,-1 1 0,0-1-1,0 0 1,-1 0 0,0 1 0,-1-1 0,0 0-1,0 1 1,-1-1 0,0 0 0,0 1-1,-1-1 1,-4 12 0,4-15 6,-1 0 0,0 0 0,0 0 1,0-1-1,0 1 0,-1-1 0,1 0 0,-1 0 1,0-1-1,-1 1 0,1-1 0,-1 1 0,1-2 0,-1 1 1,0 0-1,0-1 0,0 0 0,0 0 0,-1 0 1,1-1-1,0 0 0,-1 0 0,1 0 0,-1-1 0,1 1 1,-1-1-1,1-1 0,-1 1 0,1-1 0,-1 0 1,1 0-1,0 0 0,-9-4 0,5-1 144,12 3-690,17 2-2096,-5 1 1421</inkml:trace>
  <inkml:trace contextRef="#ctx0" brushRef="#br0" timeOffset="817.4">612 701 4641,'-59'45'2256,"58"-45"-2146,0 0-1,0 1 0,1-1 1,-1 0-1,0 0 0,0 0 1,0 0-1,0 0 0,1 0 1,-1 0-1,0 0 0,0-1 1,0 1-1,1 0 0,-1 0 1,0-1-1,0 1 0,1 0 1,-1-1-1,0 1 0,1-1 1,-1 1-1,0-1 0,1 1 1,-1-1-1,1 1 0,-1-1 1,1 0-1,-1 1 0,1-1 1,-1 0-1,1 0 0,0 1 1,-1-1-1,1 0 0,0 0 1,-1-1-1,-8-28 1986,10 23-1823,1 0-1,0 1 1,0-1 0,1 1 0,-1 0 0,2 0 0,-1 0-1,1 0 1,-1 0 0,7-6 0,-10 12-258,0 0 0,1-1 0,-1 1 1,1 0-1,-1-1 0,1 1 0,-1 0 0,1 0 1,-1 0-1,1-1 0,-1 1 0,1 0 1,-1 0-1,1 0 0,0 0 0,-1 0 0,1 0 1,-1 0-1,1 0 0,-1 0 0,1 0 0,-1 0 1,1 0-1,-1 0 0,1 1 0,-1-1 1,1 0-1,-1 0 0,1 1 0,-1-1 0,1 0 1,15 18 165,1 24-15,-17-34-140,0 1 1,-1-1-1,0 0 1,0 0-1,-1 0 1,0 0-1,-5 15 0,-27 56 69,30-70-84,-16 37 28,14-31-23,0 0-1,-1 0 1,0-1-1,-1 0 1,-1 0-1,0-1 1,-17 20-1,25-33-15,1 0-1,0 1 0,-1-1 1,1 1-1,0-1 1,-1 0-1,1 1 0,-1-1 1,1 0-1,0 1 0,-1-1 1,1 0-1,-1 0 0,1 1 1,-1-1-1,1 0 1,-1 0-1,1 0 0,-1 0 1,1 0-1,-1 0 0,1 0 1,-1 0-1,1 0 0,-1 0 1,1 0-1,-1 0 1,1 0-1,-1 0 0,1 0 1,-1 0-1,1-1 0,-1 1 1,1 0-1,0 0 0,-1-1 1,1 1-1,-1 0 0,1 0 1,-1-1-1,1 1 1,0 0-1,-1-1 0,1 1 1,0-1-1,0 1 0,-1-1 1,1 1-1,0 0 0,0-1 1,-1 0-1,0-2-5,0 0 0,1 0 1,-1 0-1,0 0 0,1 0 0,0 0 0,0 0 0,0 0 1,0 0-1,1-5 0,-1 6 6,0 1 0,0-1 0,0 1-1,0-1 1,1 1 0,-1-1 0,0 1 0,1-1 0,-1 1 0,1-1-1,-1 1 1,1 0 0,0-1 0,0 1 0,0 0 0,-1-1 0,1 1-1,0 0 1,1 0 0,-1 0 0,0 0 0,0 0 0,0 0 0,1 0 0,-1 0-1,0 0 1,1 1 0,-1-1 0,1 1 0,-1-1 0,1 1 0,-1-1-1,1 1 1,-1 0 0,1 0 0,-1 0 0,1 0 0,-1 0 0,1 0 0,-1 0-1,1 0 1,-1 0 0,1 1 0,-1-1 0,1 1 0,-1-1 0,1 1-1,-1 0 1,1-1 0,-1 1 0,0 0 0,0 0 0,1 0 0,-1 0 0,2 2-1,46 42 17,-37-32 8,1 0 0,1-2 0,16 12 0,-26-20-49,0-1 0,1 1 0,-1-1 1,0 0-1,1 0 0,0-1 0,-1 0 0,1 1 1,0-2-1,0 1 0,0 0 0,-1-1 0,1 0 1,0 0-1,0 0 0,5-2 0,-8 2-202,0-1 0,0 1 1,0-1-1,0 0 0,0 0 0,0 1 0,0-1 0,-1-1 0,1 1 0,0 0 0,-1 0 0,1-1 1,0 1-1,-1-1 0,0 1 0,1-1 0,0-1 0,15-25-1286</inkml:trace>
  <inkml:trace contextRef="#ctx0" brushRef="#br0" timeOffset="1374.67">1145 596 6065,'-25'-97'2985,"29"95"-721,2-1-911,12 3-577,-3 0-128,2 2-336,4-4-112,-5-2-104,5 11-16,-5-7-24,2 6 0,2-5-80,-9-4-104,-1 3-280,0 2-280,-4 5-792,0-7-633,-6 6 1313</inkml:trace>
  <inkml:trace contextRef="#ctx0" brushRef="#br0" timeOffset="1551.22">1245 581 5929,'-82'90'3177,"90"-79"-841,-2-7-871,15 5-249,-3-3-512,-1-5-192,11 1-296,-7-2-96,3-3-176,11 4-968,-1 5 744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8T12:50:09.96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46 210 8034,'-45'-13'2673,"45"13"-2650,0 0 1,0 0-1,0 0 1,0 0-1,0 0 1,0 0-1,0 0 1,0 0-1,1 0 1,-1 0-1,0-1 1,0 1-1,0 0 0,0 0 1,0 0-1,0 0 1,0 0-1,0 0 1,0 0-1,0 0 1,0 0-1,1 0 1,-1-1-1,0 1 1,0 0-1,0 0 0,0 0 1,0 0-1,0 0 1,0 0-1,0 0 1,0-1-1,0 1 1,0 0-1,0 0 1,0 0-1,0 0 1,0 0-1,0 0 0,0 0 1,0-1-1,0 1 1,-1 0-1,1 0 1,0 0-1,0 0 1,0 0-1,0 0 1,0 0-1,0 0 1,0 0-1,0-1 0,0 1 1,0 0-1,0 0 1,-1 0-1,1 0 1,0 0-1,0 0 1,0 0-1,0 0 1,0 0-1,0 0 0,28-2 981,18 4-429,47 9 0,37 1-497,-114-11-74,-1-2 0,0 0 0,0 0-1,0-2 1,-1 0 0,22-7 0,-11-2-971,-25 12 780,1-1-1,-1 1 0,1 0 1,-1 0-1,1-1 1,-1 1-1,1-1 1,-1 1-1,0 0 0,1-1 1,-1 1-1,0-1 1,1 1-1,-1-1 1,0 1-1,0-1 0,1 1 1,-1-1-1,0 1 1,0-1-1,0 1 0,0-1 1,0 1-1,1-1 1,-1 0-1,-5-6-1377</inkml:trace>
  <inkml:trace contextRef="#ctx0" brushRef="#br0" timeOffset="256.76">217 0 7482,'-6'33'3160,"3"2"-1815,5 8-441,-2-3-472,0 3-192,-5-5-200,-3-4-72,6-1-448,-2-5-456,1-8-1961,3 5 1865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8T12:50:17.18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3255 906 8538,'-2'-1'3417,"1"-1"-2297,1 1-48,9 1-1024,13-2-16,37 2-8,-28 0-8,6-4 0,7 1-8,8-3-1240,-5-3 920</inkml:trace>
  <inkml:trace contextRef="#ctx0" brushRef="#br0" timeOffset="561.79">4344 373 4609,'-2'0'9730,"-9"2"-7456,-21 7-2194,14-1 170,0 1 0,1 0 1,1 1-1,-1 1 0,2 1 0,-1 0 1,-20 22-1,31-28-225,-1 0-1,1 1 1,1-1-1,-1 1 1,1 0 0,0 1-1,1-1 1,0 1-1,0-1 1,0 1 0,1 0-1,0 0 1,1 0-1,0 0 1,0 1-1,1-1 1,0 0 0,0 0-1,1 0 1,0 1-1,4 14 1,-2-13-19,1 0 1,0-1-1,1 1 0,0-1 0,0 1 1,1-1-1,0-1 0,1 1 0,-1-1 0,2-1 1,-1 1-1,1-1 0,0 0 0,1-1 1,0 0-1,14 8 0,-15-10-107,0 0 1,0-1-1,0 0 0,0 0 1,1 0-1,-1-1 0,1-1 1,-1 1-1,1-2 0,0 1 1,0-1-1,-1 0 0,1-1 0,0 0 1,-1 0-1,1-1 0,-1 0 1,1-1-1,-1 0 0,13-6 1,-7 1-654,-1-1 1,1 0-1,-1-1 1,-1 0-1,17-19 1,14-23-800</inkml:trace>
  <inkml:trace contextRef="#ctx0" brushRef="#br0" timeOffset="-3900.72">204 1182 6641,'-52'-33'2430,"58"31"-2030,0 0-1,1 1 0,-1 0 0,0 0 1,1 1-1,-1-1 0,11 2 0,10 3-322,0-1-1,37-2 1,-55-1-62,0-1 0,0 0 1,0 0-1,0-1 0,-1 0 0,1-1 0,-1 0 1,1 0-1,-1-1 0,0 0 0,8-6 0,-13 8-1,0-1 0,0 1 0,0-1 0,-1 0 0,1 0 0,-1-1 0,0 1 0,0 0 0,0-1 0,0 1 0,-1-1 0,1 1 0,-1-1 0,0 0 0,0 0 0,0 0 0,-1 1 0,1-8 0,-1 8 5,0 1-1,0-1 1,0 1 0,0-1-1,-1 1 1,1 0-1,-1-1 1,1 1-1,-1 0 1,0-1-1,0 1 1,0 0-1,0 0 1,-1 0-1,1 0 1,0 0-1,-1 0 1,0 0-1,1 0 1,-1 1-1,0-1 1,0 0-1,0 1 1,0 0-1,0-1 1,0 1-1,0 0 1,0 0-1,-4-1 1,1 3 21,0-1 1,0 1-1,0 0 0,1 0 0,-1 1 1,0-1-1,1 1 0,-1 0 1,1 1-1,-1-1 0,1 1 1,0-1-1,-4 5 0,-4 0 44,-10 6 54,0 0 18,1 0 0,-31 25 0,48-34-131,0-1 1,-1 2-1,1-1 1,1 0-1,-1 1 0,0-1 1,1 1-1,0 0 1,0 0-1,1 1 0,0-1 1,-1 0-1,2 1 0,-1 0 1,1-1-1,-2 10 1,4-11-19,-1 1 1,1-1-1,-1 1 1,1-1-1,1 0 1,-1 1-1,1-1 1,-1 0-1,1 0 1,0 0-1,1 0 1,-1-1-1,1 1 1,4 5-1,52 49-7,-26-27 10,-17-15 10,-11-12 5,0 0-1,-1 0 0,1 1 1,-1-1-1,0 1 0,0 0 1,-1 0-1,1 1 1,-1-1-1,0 1 0,-1-1 1,1 1-1,-1 0 0,1 8 1,-3-13-12,0 0 0,-1 0 1,1 0-1,0 0 0,-1 0 1,0 0-1,1 0 0,-1 0 0,1-1 1,-1 1-1,0 0 0,0 0 1,0 0-1,1-1 0,-1 1 1,0 0-1,0-1 0,0 1 1,0-1-1,0 1 0,0-1 0,0 0 1,0 1-1,0-1 0,0 0 1,-2 1-1,-36 5 244,32-5-192,-17 2-7,0 0-1,0-2 1,-1-1-1,1 0 1,0-2-1,0-1 0,0-1 1,1-1-1,-1-1 1,-26-11-1,49 17-105,0-1 0,-1 1 0,1-1 0,0 1-1,0-1 1,0 1 0,0-1 0,0 0 0,0 0-1,0 0 1,0 1 0,0-1 0,0 0 0,0 0-1,1 0 1,-1 0 0,0 0 0,1-1 0,-1 1-1,1 0 1,-1-2 0,1 1-126,0 0 1,0 0-1,0 0 0,1 0 0,-1 1 0,0-1 1,1 0-1,0 0 0,-1 1 0,1-1 0,0 0 1,0 1-1,0-1 0,0 1 0,2-3 0,16-18-916</inkml:trace>
  <inkml:trace contextRef="#ctx0" brushRef="#br0" timeOffset="-3357.51">1024 396 3521,'13'-22'3790,"-13"14"-954,-11 15 455,-7 14-3009,0 0 1,2 1 0,0 1 0,2 0 0,1 1 0,0 1 0,-14 44 0,-54 195 710,63-189-899,3 1 0,4 0-1,-2 99 1,12-116-111,3 0 0,2 1 1,3-1-1,27 105 0,-17-114-456,3-1 0,2 0 0,32 52 0,-2-3-4410,-30-53 2939</inkml:trace>
  <inkml:trace contextRef="#ctx0" brushRef="#br0" timeOffset="-2623.77">1823 311 3769,'3'-13'8074,"-16"17"-5202,5-1-2787,1 1 1,-1 0-1,1 0 0,0 0 0,0 1 0,1 0 1,-1 0-1,1 1 0,0 0 0,-5 8 0,-26 22 165,21-21-188,1 0 1,0 1-1,1 1 0,1 0 0,-12 19 1,20-28-23,1 0 0,0 1 0,0-1 0,1 1 0,0 0 0,1 0 0,-1 0 0,2 0 0,-1 1 0,2-1 1,-1 0-1,1 1 0,0-1 0,2 11 0,-1-14-36,0-1 0,1 1 0,-1-1 0,1 0 0,0 0 0,0 0 0,1 0 0,0 0 0,0-1 0,0 1 0,0-1 0,0 0 0,1 1 0,0-2 0,0 1 0,0 0 0,0-1 0,1 0 0,-1 0 0,1 0 0,0 0 0,0-1 0,0 0 0,0 0 0,0 0 0,0-1 0,1 1 0,-1-1 0,1-1 0,-1 1 0,10-1 0,-5 0-23,1 0-1,0-1 0,-1 0 1,0-1-1,1 0 1,-1-1-1,0 0 0,0-1 1,0 0-1,0 0 1,-1-1-1,0 0 0,0-1 1,0 0-1,13-12 1,-10 5-368,0-1 0,14-24 0,7-8-1457,-10 18 944</inkml:trace>
  <inkml:trace contextRef="#ctx0" brushRef="#br0" timeOffset="-2287.38">2108 838 4673,'4'-3'478,"-1"-1"1,0 0-1,1 0 0,-1 0 1,-1 0-1,1 0 0,2-6 1,21-64 587,-11 29-402,-11 31-344,-3 10-113,0-1-1,0 1 1,0 0 0,1 0 0,-1 0-1,1 0 1,0 0 0,0 0 0,1 1-1,-1-1 1,1 1 0,4-6-1,-6 9-163,0 1 0,-1-1-1,1 1 1,0 0 0,-1-1-1,1 1 1,0-1-1,-1 1 1,1 0 0,-1-1-1,1 1 1,-1 0 0,0 0-1,1-1 1,-1 1-1,0 0 1,1 0 0,-1 0-1,0 0 1,0-1 0,0 1-1,0 0 1,0 0-1,0 0 1,0 0 0,0 0-1,0 1 1,2 33 235,-2-33-221,-5 207-287,8-188-1502,-1-17 747</inkml:trace>
  <inkml:trace contextRef="#ctx0" brushRef="#br0" timeOffset="-1615.29">2493 89 3705,'3'-2'294,"-1"0"1,0 0-1,1 0 1,-1-1-1,0 1 1,0 0-1,0-1 1,0 1-1,-1-1 0,1 0 1,-1 0-1,0 1 1,0-1-1,1 0 1,-2 0-1,2-6 1,-1 5 21,0 1 1,0-1 0,0 0-1,1 1 1,-1-1-1,1 1 1,4-6 0,-6 8-291,1 1 0,-1 0 0,0-1 0,0 1 0,0 0 0,1-1 0,-1 1 0,0 0 0,1-1 0,-1 1 0,0 0 0,1 0 0,-1-1-1,0 1 1,1 0 0,-1 0 0,0 0 0,1 0 0,-1-1 0,1 1 0,-1 0 0,0 0 0,1 0 0,-1 0 0,1 0 0,-1 0 0,0 0 0,1 0 0,-1 0 0,1 0 0,-1 0 0,0 1 0,1-1 0,-1 0 0,0 0 0,1 0 0,-1 0 0,1 1 0,-1-1 0,1 0 0,10 21 467,-3 30-124,-15-12-153,-2 0 0,-1 0 0,-28 70 0,34-100-114,0 1 0,-1-1 0,0 0-1,-8 12 1,11-19-29,0 1-1,0 0 0,0-1 0,-1 1 1,1-1-1,-1 0 0,0 1 0,0-1 1,0-1-1,0 1 0,0 0 0,0-1 1,0 1-1,0-1 0,-1 0 0,-3 1 1,7-2-70,-1 0 0,1-1 0,-1 1 0,1 0 0,-1 0 0,1 0 0,-1 0 0,1 0 0,-1 0 0,1-1 0,0 1 0,-1 0 0,1 0 0,-1-1 0,1 1-1,0 0 1,-1-1 0,1 1 0,0 0 0,-1-1 0,1 1 0,0-1 0,-1 1 0,1-1 0,0 1 0,0 0 0,0-1 0,-1 1 0,1-1 0,0 1 0,0-1 0,0 1 0,0-1 0,0 1 0,0-1 0,0 1 0,0-1 0,0 1 0,0-1 0,0 1 0,0-1 0,0 1 0,1-1 0,-1 1 0,0-1 0,0 1 0,0 0 0,1-1 0,-1 1 0,1-1 0,-1 0-11,0 0 0,1 0 0,-1 0 0,0 1 1,1-1-1,-1 0 0,1 0 0,-1 1 0,1-1 0,-1 0 0,1 1 0,0-1 0,-1 1 0,1-1 1,0 0-1,0 1 0,-1 0 0,1-1 0,0 1 0,0-1 0,0 1 0,-1 0 0,1 0 0,0-1 1,0 1-1,0 0 0,0 0 0,0 0 0,-1 0 0,1 0 0,0 0 0,0 0 0,0 0 0,0 0 1,1 1-1,6 3-10,0 1 1,-1 0-1,0 0 1,0 0-1,0 1 0,-1 0 1,1 1-1,8 11 1,-9-10 14,0-1 0,1 0 0,0-1-1,0 1 1,0-1 0,16 9 0,-20-13 2,1-1-1,-1 0 0,0 0 1,1 0-1,-1-1 1,1 1-1,-1-1 1,1 0-1,-1 0 0,1 0 1,-1 0-1,1-1 1,-1 1-1,1-1 1,-1 0-1,1 0 0,-1 0 1,0 0-1,0-1 1,1 0-1,-1 1 0,0-1 1,4-3-1,-2 1-141,0 0 1,0-1-1,0 0 0,0 1 0,-1-1 0,1-1 0,-1 1 1,-1-1-1,5-7 0,10-17-457</inkml:trace>
  <inkml:trace contextRef="#ctx0" brushRef="#br0" timeOffset="-1215.47">1436 1048 7962,'2'-13'3352,"8"-2"-1743,5 2-473,14-1-280,8 7-176,25 5-296,9 2-72,13 15-103,-7-4-9,0 0-56,-9-2-40,-6-9-64,4 6-16,-14-7-104,-1-1-216,-12-1-577,-7 3-599,-11 3 888</inkml:trace>
  <inkml:trace contextRef="#ctx0" brushRef="#br0" timeOffset="-686.69">1717 1442 5009,'-2'0'137,"1"1"1,0-1-1,-1 0 0,1 1 1,0-1-1,-1 0 0,1 0 1,-1 0-1,1 0 0,0-1 1,-1 1-1,1 0 0,-1-1 1,1 1-1,-2-1 0,3 1-57,0-1-1,-1 1 0,1 0 0,0-1 0,0 1 0,-1-1 0,1 1 1,0 0-1,0-1 0,-1 1 0,1-1 0,0 1 0,0-1 0,0 1 0,0-1 1,0 1-1,0 0 0,0-1 0,0 1 0,0-1 0,0 1 0,0-1 1,0 1-1,0-1 0,0 1 0,0-1 0,1 1 0,-1-1 0,2-4 167,1 1 0,-1 0 0,1 0 0,0 0 0,0 0 0,0 1 0,0-1 0,5-2 0,-2 1-126,0 0 1,0 0 0,0 1-1,1 0 1,0 0 0,0 1 0,0 0-1,0 0 1,0 1 0,1 0-1,-1 0 1,1 1 0,-1-1 0,1 2-1,9-1 1,-14 1-101,1 1 0,-1-1 0,1 1 0,-1 0-1,0 0 1,1 0 0,-1 0 0,0 1 0,0-1 0,0 1 0,0 0 0,0 0-1,0 0 1,-1 0 0,1 0 0,0 1 0,-1-1 0,0 1 0,0 0 0,0-1 0,0 1-1,0 0 1,0 0 0,-1 1 0,1-1 0,-1 0 0,0 0 0,0 1 0,0-1-1,-1 0 1,1 1 0,-1-1 0,0 1 0,0-1 0,0 5 0,0 4 30,-1-1 1,-1 0 0,0 0-1,0 0 1,-1-1 0,0 1-1,-1 0 1,-10 18 0,-49 79 377,57-99-371,1-3 7,1 0 0,-1 0 0,0-1 1,0 0-1,0 0 0,-1 0 0,1 0 0,-1-1 0,-1 0 0,1-1 0,0 1 0,-1-1 0,0 0 0,0-1 0,0 1 0,0-1 1,0-1-1,0 1 0,0-1 0,-1-1 0,-11 1 0,19-1-67,0 0 0,-1 0 0,1 0-1,0 0 1,-1 0 0,1 0 0,0 0 0,-1 0 0,1 0 0,0 0 0,-1 0-1,1 0 1,0 0 0,-1 0 0,1 0 0,0 0 0,-1 0 0,1 0 0,0 0-1,-1-1 1,1 1 0,0 0 0,-1 0 0,1 0 0,0 0 0,0-1 0,-1 1-1,1 0 1,0 0 0,0-1 0,-1 1 0,1 0 0,0-1 0,0 1 0,0 0-1,0 0 1,-1-1 0,1 1 0,0 0 0,0-1 0,0 0 0,1 1-7,-1-1 1,1 1 0,0-1-1,-1 1 1,1 0 0,0-1-1,-1 1 1,1 0 0,0-1 0,0 1-1,-1 0 1,1 0 0,0 0-1,0 0 1,-1 0 0,1 0-1,0 0 1,0 0 0,-1 0-1,1 0 1,0 0 0,0 0-1,0 1 1,0-1 0,38 11-13,74 30 0,-13-4 151,-95-36-171,1 1 0,0-1-1,-1 0 1,1 0 0,0 0-1,0-1 1,0 0 0,0 0-1,0-1 1,-1 0 0,1 0 0,0 0-1,0 0 1,-1-1 0,1 0-1,-1 0 1,1-1 0,-1 1-1,0-1 1,0-1 0,0 1 0,0-1-1,-1 1 1,8-9 0,20-21-364</inkml:trace>
  <inkml:trace contextRef="#ctx0" brushRef="#br0" timeOffset="1794.57">4682 713 3801,'39'22'2308,"-39"-21"-2189,1-1-1,-1 1 0,1-1 1,0 0-1,-1 1 1,1-1-1,-1 0 0,1 0 1,0 0-1,-1 1 1,1-1-1,0 0 0,-1 0 1,1 0-1,0 0 1,-1 0-1,1 0 0,0 0 1,-1 0-1,1-1 0,0 1 1,-1 0-1,1 0 1,0 0-1,-1-1 0,1 1 1,-1 0-1,1-1 1,-1 1-1,1-1 0,-1 1 1,1 0-1,-1-1 0,1 1 1,-1-1-1,1 1 1,-1-1-1,0 0 0,1 1 1,0-2-1,2-20 3321,-2 22-3402,0-1 0,-1 1 0,1-1 0,-1 1 0,1 0 0,0-1 0,-1 1 0,1 0 0,0 0 0,-1 0 0,1-1 0,0 1 0,0 0 0,-1 0 0,1 0 0,0 0 1,-1 0-1,1 0 0,0 0 0,-1 0 0,1 1 0,0-1 0,0 0 0,-1 0 0,1 1 0,-1-1 0,1 0 0,0 1 0,-1-1 0,1 0 0,-1 1 0,1-1 0,0 1 0,-1-1 0,0 1 0,1-1 0,-1 1 0,1 0 0,-1-1 1,0 1-1,1 0 0,-1-1 0,0 1 0,1 0 0,0 7 21,1 0 1,-1 0 0,-1-1-1,1 1 1,-2 0 0,1 0 0,-1 0-1,0 0 1,0-1 0,-1 1-1,0 0 1,-1-1 0,1 0-1,-2 1 1,1-1 0,-1 0-1,0-1 1,0 1 0,-1-1-1,-8 10 1,12-15-56,0-1 0,0 1 0,0-1 0,0 1 0,0-1 0,0 0 1,0 0-1,0 1 0,0-1 0,0 0 0,0 0 0,-1 0 0,1 0 0,0 0 0,0 0 0,0-1 0,0 1 0,0 0 1,0 0-1,0-1 0,0 1 0,0-1 0,0 1 0,0-1 0,-2 0 0,3 0-7,-1 1 1,1 0-1,0 0 0,-1 0 1,1 0-1,-1 0 0,1 0 1,0 0-1,-1 0 0,1-1 1,-1 1-1,1 0 0,0 0 1,-1-1-1,1 1 0,0 0 1,-1 0-1,1-1 0,0 1 1,0 0-1,-1-1 0,1 1 1,0-1-1,0 1 0,0 0 1,-1-1-1,1 1 0,0 0 1,0-1-1,0 1 0,0-1 1,0 1-1,0-1 0,0 1 0,0 0 1,0-1-1,0 1 0,0-1 1,0 1-1,0 0 0,0-1 1,0 1-1,0-1 0,1 1 1,-1 0-1,0-1 0,0 1 1,0-1-1,1 1 0,-1 0 1,0-1-1,1 1 0,-1 0 1,0 0-1,0-1 0,1 1 1,1-1-6,0 0 0,-1 0 0,1 0 0,0 1 1,0-1-1,0 1 0,-1-1 0,1 1 0,0 0 1,0-1-1,0 1 0,0 0 0,0 0 0,0 1 1,-1-1-1,1 0 0,0 0 0,0 1 0,0 0 1,0-1-1,-1 1 0,1 0 0,0 0 1,-1-1-1,1 1 0,0 1 0,1 0 0,1 3 13,0 1 1,0-1-1,0 0 0,-1 1 0,0 0 0,4 10 0,-6-12-1,0 0 0,1 0 0,-1 0 1,1 0-1,0 0 0,0-1 0,0 1 0,1-1 0,0 1 0,-1-1 0,1 0 1,0 0-1,0 0 0,1 0 0,-1-1 0,0 1 0,8 3 0,-9-6-9,-1 0 0,0 0 0,0 0 0,0 0 0,0 0 0,0 0 0,0 0 0,1 0 0,-1-1 0,0 1 0,0 0 0,0-1 0,0 1 0,0-1 0,0 1 0,0-1 0,0 0 0,0 1 0,0-1 0,-1 0 0,1 0 0,0 1 0,1-2 0,17-25-429,-11 15 57,13-18-569,4-9 388</inkml:trace>
  <inkml:trace contextRef="#ctx0" brushRef="#br0" timeOffset="2421.45">4824 142 4969,'-1'-4'394,"1"1"0,-1 0 1,1 0-1,0 0 0,0-1 0,1 1 0,-1 0 1,1 0-1,-1 0 0,1-1 0,0 1 0,0 0 1,1 0-1,-1 0 0,2-3 0,30-49 1658,-27 46-1216,-6 9-822,0-1-1,0 1 1,0 0-1,0 0 1,0-1-1,0 1 1,0 0-1,1 0 1,-1-1-1,0 1 1,0 0-1,0 0 1,0-1-1,1 1 1,-1 0-1,0 0 1,0 0-1,0 0 1,1 0-1,-1-1 0,0 1 1,0 0-1,1 0 1,-1 0-1,0 0 1,0 0-1,1 0 1,-1 0-1,0 0 1,1 0-1,-1 0 1,0 0-1,0 0 1,1 0-1,-1 0 1,0 0-1,0 0 1,1 0-1,-1 0 1,0 0-1,0 0 1,1 0-1,-1 0 1,0 1-1,1-1 1,6 16 214,0 23-78,-7-7 10,-2-1 0,0 1-1,-2-1 1,-2 0 0,-1 0-1,-1-1 1,-14 36 0,21-65-115,1 1 0,-1 0 0,0 0 0,0-1 0,0 1 0,0-1 0,0 1 0,0-1 0,-1 1 0,1-1 0,0 0 0,-1 1 0,1-1 0,-1 0 0,1 0 0,-1 0-1,1 0 1,-1 0 0,0-1 0,0 1 0,1 0 0,-1-1 0,0 1 0,0-1 0,0 0 0,0 0 0,0 1 0,1-1 0,-1-1 0,0 1 0,0 0 0,-2-1 0,4-4-354,13 5 155,49 39-93,-47-28 338,0-1 0,0 0 0,1-1 1,0-1-1,21 7 0,-34-14-230,-1 0 0,1 0 0,0 0 1,0-1-1,1 1 0,-1-1 0,0 0 1,0 0-1,0 0 0,0-1 0,0 1 0,0-1 1,0 1-1,0-1 0,0 0 0,0 0 0,-1 0 1,1-1-1,0 1 0,0-1 0,-1 1 0,1-1 1,-1 0-1,0 0 0,1 0 0,-1 0 1,0-1-1,0 1 0,0-1 0,-1 1 0,1-1 1,-1 1-1,1-1 0,-1 0 0,2-5 0,8-17-1632</inkml:trace>
  <inkml:trace contextRef="#ctx0" brushRef="#br0" timeOffset="2864.1">4084 1291 5833,'-22'-23'4296,"17"19"-3602,1 0 1,0 0-1,0 0 0,1 0 0,-1-1 0,-5-9 1,9 13-638,0 0 1,0 0-1,0 0 1,0 0-1,0 0 1,0 0 0,1 1-1,-1-1 1,0 0-1,1 0 1,-1 0-1,0 0 1,1 0 0,-1 0-1,1 1 1,-1-1-1,1 0 1,-1 0-1,1 1 1,0-1 0,-1 0-1,1 1 1,0-1-1,0 1 1,0-1-1,-1 1 1,1-1 0,0 1-1,0 0 1,0-1-1,1 1 1,31-10 229,-3 7-253,-1 1-1,1 2 0,-1 1 0,1 1 1,34 7-1,-8-1-10,27 3 24,0-4 0,1-3 0,93-8 0,-144 2-51,31-6-1454,-55 1-2249,-5 7 2573</inkml:trace>
  <inkml:trace contextRef="#ctx0" brushRef="#br0" timeOffset="3368.47">4413 1500 6129,'-79'21'2377,"79"-21"-2340,0 0 0,0 0 0,0 0 1,-1 1-1,1-1 0,0 0 0,0 0 1,-1 0-1,1 0 0,0 0 0,0 0 0,0 0 1,-1 0-1,1 0 0,0 0 0,0 0 1,-1 0-1,1 0 0,0 0 0,0 0 0,-1 0 1,1 0-1,0 0 0,0-1 0,-1 1 1,1 0-1,0 0 0,0 0 0,0 0 0,0 0 1,-1-1-1,1 1 0,0 0 0,0 0 1,0 0-1,0 0 0,-1-1 0,1 1 0,0 0 1,0 0-1,0-1 0,0 1 0,0 0 1,0 0-1,0 0 0,0-1 0,0 1 0,7-15 1165,18-12 596,-23 25-1753,1 0 0,0 0-1,0 0 1,-1 1 0,2-1-1,-1 1 1,0 0 0,0-1-1,0 2 1,0-1 0,1 0-1,-1 0 1,0 1 0,1 0-1,-1 0 1,1 0 0,-1 0 0,0 0-1,1 1 1,-1-1 0,0 1-1,0 0 1,1 0 0,-1 0-1,0 1 1,0-1 0,0 1-1,0 0 1,0-1 0,-1 1-1,1 0 1,0 1 0,-1-1 0,0 0-1,1 1 1,3 5 0,-2-1-23,1 1 1,-1 0-1,0 0 1,-1 0-1,1 0 1,-2 1-1,1-1 1,-1 1-1,-1 0 1,1-1-1,-2 1 1,1 0-1,-1 11 1,-3-5 34,1 1-1,-2-1 1,0 0 0,-1 0 0,0 0 0,-1-1 0,-1 1 0,0-2 0,-1 1 0,-1-1 0,0 0 0,-1-1 0,0 0 0,0 0 0,-19 15-1,25-25-13,0-1 0,-1 1-1,1 0 1,0-1-1,-1 0 1,1 0-1,0 0 1,-1-1-1,1 0 1,-1 1-1,1-2 1,-1 1-1,1 0 1,-7-2 0,9 2-38,1 0 1,-1 0-1,1-1 1,-1 1 0,0 0-1,1-1 1,-1 1 0,1-1-1,-1 1 1,1-1 0,-1 0-1,1 0 1,-1 1 0,1-1-1,0 0 1,-1 0 0,1-1-1,0 1 1,0 0 0,0 0-1,0-1 1,0 1 0,0 0-1,0-1 1,0 1-1,1-1 1,-1 1 0,0-1-1,1 1 1,-1-1 0,1 0-1,0 1 1,0-1 0,-1 1-1,1-1 1,0 0 0,0 1-1,1-1 1,-1-2 0,1 2 1,-1 1 0,1-1 0,0 1 1,0 0-1,-1 0 0,1-1 0,0 1 0,0 0 1,0 0-1,0 0 0,1 0 0,-1 0 0,0 0 1,0 0-1,1 0 0,-1 1 0,0-1 1,1 0-1,-1 1 0,1-1 0,-1 1 0,1-1 1,-1 1-1,1 0 0,-1 0 0,1 0 1,-1 0-1,1 0 0,-1 0 0,1 0 0,2 1 1,50 12 196,-51-12-199,101 39 162,-53-20-269,58 16 1,-104-34-120,0-1 0,1 0 0,-1-1 0,1 1 1,-1-1-1,1 0 0,-1 0 0,0-1 0,1 0 0,-1 0 1,6-2-1,8-11-750</inkml:trace>
  <inkml:trace contextRef="#ctx0" brushRef="#br0" timeOffset="4026.91">5345 319 4577,'2'-1'334,"1"0"-1,0 1 1,0-1-1,-1 1 1,1 0 0,0 0-1,0 0 1,0 0-1,-1 0 1,1 0-1,0 1 1,-1 0 0,1-1-1,0 1 1,-1 0-1,1 0 1,3 3 0,0 0-210,-1 1 0,0 0 1,-1 0-1,1 0 0,-1 1 0,5 8 1,7 13 1,-1 0 0,-1 1-1,-2 0 1,-1 1 0,-1 1 0,8 42 0,-5-6 261,7 127 0,-18-100-44,-5-1 0,-17 116 0,-54 178 237,59-322-1080,-3 0 0,-2-1 0,-4 0 0,-55 106 0,28-88-618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8T12:50:30.97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13427,'25'6'704,"-12"-1"560,12-1-472,12-5-247,6 2-281,3 3-72,-13-8-88,1 4 0,-8-7-160,-6 4-304,-2 3-945,-2 3-703,-16-5 1176</inkml:trace>
  <inkml:trace contextRef="#ctx0" brushRef="#br0" timeOffset="176.32">40 151 12795,'39'13'848,"-33"-60"752,20 60-512,23-8-247,-2-8-401,11 35-264,-5-32-1152,-3 0-3345,-9 6 2952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8T12:50:29.95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53 106 2513,'2'-10'1110,"-1"0"1,1 0-1,1 0 1,0 0-1,0 1 1,7-13-1,-10 20-1018,1 1 0,0-1 0,0 0 0,1 1 0,-1 0 0,0-1 0,0 1 1,1 0-1,-1-1 0,1 1 0,-1 0 0,1 0 0,-1 0 0,1 0 0,0 0 0,-1 1 0,1-1 0,0 0 0,0 1 0,0 0 0,-1-1 0,1 1 0,0 0 0,0 0 0,0 0 1,0 0-1,0 0 0,0 0 0,-1 1 0,1-1 0,0 0 0,0 1 0,0 0 0,-1-1 0,1 1 0,0 0 0,-1 0 0,1 0 0,-1 0 0,4 2 0,2 3-50,0-1 0,-1 1 0,0 1-1,0-1 1,0 1 0,-1 0 0,0 0-1,0 1 1,0-1 0,-1 1 0,0 0-1,-1 0 1,0 0 0,0 1 0,-1-1-1,0 1 1,0 0 0,0 12 0,0 10-25,-1 0-1,-1 0 1,-1 0 0,-6 32 0,4-49-16,-1 0 1,0 0-1,-1-1 0,-1 0 1,0 1-1,-1-2 1,0 1-1,-13 17 0,9-15 44,2 0 0,0 1-1,0 1 1,-10 29 0,17-40-10,0 0 0,1 0 0,0 1 1,0-1-1,0 1 0,1-1 0,0 1 0,0-1 0,0 0 1,1 1-1,0-1 0,1 1 0,-1-1 0,5 10 0,-4-12-32,0-1-1,0 1 0,1-1 1,-1 0-1,1 1 0,0-1 0,-1-1 1,2 1-1,-1 0 0,0-1 1,0 1-1,1-1 0,-1 0 1,1 0-1,0 0 0,0-1 1,0 0-1,0 1 0,0-1 0,0 0 1,0-1-1,0 1 0,6-1 1,11 2 68,0-2 0,42-3 1,-59 2-141,1 1 1,-1-1 0,1 0 0,-1 0 0,1 0 0,-1-1-1,0 1 1,0-1 0,0 0 0,0-1 0,0 1 0,0-1-1,0 1 1,-1-1 0,1 0 0,-1 0 0,0-1 0,0 1-1,0-1 1,3-4 0,-5 5-256,0 1-1,-1-1 1,1 0 0,-1 1 0,1-1-1,-1 0 1,0 1 0,0-1-1,0 1 1,-1-5 0,1 6 177,-1-17-996</inkml:trace>
  <inkml:trace contextRef="#ctx0" brushRef="#br0" timeOffset="191.45">5 469 8674,'-5'-6'3825,"7"1"-1825,8 8-208,5-9-415,7 6-209,9-8-432,0-10-240,87 15-616,2 0-864,-97-10-1232,-8 13 1151</inkml:trace>
  <inkml:trace contextRef="#ctx0" brushRef="#br0" timeOffset="559.75">586 681 9210,'-35'81'3873,"45"-73"-2249,2-8-344,6-16-511,7-8-257,1-14-312,7-4-56,-8 8-64,-4 9-32,-4 31-24,-9 13-8,-4 36-72,-13 0-96,-7 8-360,10 6-577,5-38 697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8T12:50:31.78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8 197 5753,'-4'-57'1542,"2"40"-936,1 0 0,1 0-1,0-1 1,4-25 0,-4 41-534,1 1 0,0-1 1,0 0-1,0 1 0,0-1 1,0 1-1,1-1 0,-1 1 1,0-1-1,1 1 0,-1 0 1,1 0-1,-1 0 0,1 0 1,-1 0-1,1 0 0,0 0 1,-1 0-1,1 1 0,0-1 1,0 1-1,0-1 0,0 1 1,-1 0-1,1 0 0,0 0 0,0 0 1,0 0-1,2 0 0,3 0 100,-1 1-1,1 0 0,-1 0 0,0 0 0,1 1 0,-1 0 0,8 3 0,-6 0-102,0-1 0,-1 2 0,0-1 0,0 1 1,0 0-1,-1 0 0,0 1 0,0-1 0,-1 1 1,0 1-1,0-1 0,0 1 0,-1 0 1,0 0-1,-1 0 0,0 1 0,0-1 0,-1 1 1,0 0-1,0-1 0,-1 1 0,0 12 0,1-1-28,-2 0 0,-1 0-1,-1 0 1,0 0-1,-1 0 1,-1-1 0,-1 1-1,-1-1 1,-9 20-1,-2-7 59,-1 0 0,-31 40 0,-14 25 899,60-91-882,2-6-99,1 1 0,-1 0 0,0-1 0,0 1-1,1 0 1,-1 0 0,1-1 0,-1 1-1,1 0 1,-1 0 0,1 0 0,0 0-1,-1 0 1,1 0 0,0 0 0,0 0-1,-1 0 1,1 0 0,0 0 0,0 0-1,0 0 1,0 0 0,1 0 0,-1 0-1,0 0 1,0 0 0,0 0 0,1-1-1,-1 1 1,0 0 0,1 0 0,-1 0-1,1 0 1,0 0 0,-1 0 0,1-1-1,-1 1 1,1 0 0,0-1 0,0 1-1,-1 0 1,1-1 0,0 1 0,0-1-1,0 1 1,0-1 0,0 1 0,-1-1-1,1 0 1,0 1 0,0-1 0,0 0-1,0 0 1,1 0 0,130 29 600,-75-18-579,-24-3-65,-12-3-8,-19-6-16,-8-2-39,6 2 63,0 1 0,0-1 0,0 1 0,0 0 0,0-1 0,0 1 1,0-1-1,0 1 0,0-1 0,0 1 0,0-1 0,0 1 0,1-1 0,-1 1 0,0-1 0,0 1 0,1-1 0,-1 1 0,0 0 0,0-1 1,1 1-1,-1 0 0,0-1 0,1 1 0,-1 0 0,1-1 0,-1 1 0,0 0 0,1-1 0,-1 1 0,1 0 0,-1 0 0,1 0 1,-1-1-1,19-12-970,-11 8 489,-5 4 282,-1 0-1,0 0 1,1 0 0,-1 0 0,0-1 0,0 1 0,0-1 0,0 1-1,0-1 1,0 0 0,-1 0 0,1 0 0,0 0 0,-1 0-1,0 0 1,1 0 0,-1-1 0,0 1 0,0 0 0,0-1-1,-1 1 1,1 0 0,0-6 0,-7-17-1069</inkml:trace>
  <inkml:trace contextRef="#ctx0" brushRef="#br0" timeOffset="174.82">306 402 19996,'46'-9'-1376,"-18"12"-1177,4-4 1489</inkml:trace>
  <inkml:trace contextRef="#ctx0" brushRef="#br0" timeOffset="1298.32">306 402 18700,'49'0'-32,"-49"1"-56,12 4-456,11-4-272,-12-1 480</inkml:trace>
  <inkml:trace contextRef="#ctx0" brushRef="#br0" timeOffset="2856.89">156 465 1448,'38'-32'1503,"-38"32"-1408,0-1 0,1 1-1,-1 0 1,0 0 0,0 0 0,0-1-1,0 1 1,0 0 0,1 0 0,-1-1-1,0 1 1,0 0 0,0-1-1,0 1 1,0 0 0,0 0 0,0-1-1,0 1 1,0 0 0,0-1-1,0 1 1,0 0 0,0 0 0,0-1-1,0 1 1,0 0 0,0 0 0,0-1-1,-1 1 1,1 0 0,0 0-1,0-1 1,0 1 0,0 0 0,-1 0-1,1-1 1,0 1 0,0 0 0,0 0-1,-1 0 1,1-1 0,0 1-1,0 0 1,-1 0 0,-15-8 6908,8 3-1797,27 4-5456,-10 1 261,13 1 42,-1-1 0,1 0 1,0-2-1,22-5 1,-40 5 70,-8 1 75,-21 8-51,14-3-135,-1 0 0,1-1 0,-1 0 0,1 0 0,-1-2 0,0 1 0,-20-1 0,28-2-12,0 1 1,0 0 0,0 1 0,0-1 0,0 1 0,0-1-1,0 1 1,0 1 0,0-1 0,0 0 0,0 1 0,0 0-1,1 0 1,-1 0 0,-3 3 0,1-2 169,19-5-26,36 9-132,-34-5-4,0 1 0,0-2 0,0 0 1,17-2-1,4-5 66,-25 0-19,-11 5-54,0 1 1,0 0 0,0-1 0,0 1-1,0-1 1,0 1 0,0 0-1,0-1 1,0 1 0,-1 0-1,1-1 1,0 1 0,0 0-1,0 0 1,-1-1 0,1 1 0,0 0-1,0-1 1,-1 1 0,1 0-1,0 0 1,-1 0 0,1-1-1,0 1 1,-1 0 0,1 0 0,0 0-1,-1 0 1,1 0 0,0 0-1,-1-1 1,1 1 0,-1 0-1,-41 1 296,-69 17-254,90-15-1391</inkml:trace>
  <inkml:trace contextRef="#ctx0" brushRef="#br0" timeOffset="12193.97">570 606 1160,'32'-77'983,"-27"55"7391,-7 10-4489,2 3-2776,15-3-1131,-12 11 33,0 0 0,0 0 0,0 0 0,0 1 0,0-1 0,1 1 0,-1 0 0,0 0 0,0 0 0,0 0 0,0 1 0,0-1 0,1 1 0,-1 0 0,0 0 0,0 0 0,0 0 0,-1 0 0,1 1 1,0-1-1,0 1 0,-1 0 0,1-1 0,-1 2 0,1-1 0,-1 0 0,0 0 0,0 1 0,0-1 0,0 1 0,3 5 0,-2 2 3,0 0-1,0 0 1,-1 0-1,0 0 1,0 1-1,-2-1 1,1 1 0,-1-1-1,-1 1 1,1-1-1,-2 1 1,0-1-1,0 1 1,-1-1 0,0 0-1,0 0 1,-10 17-1,7-15 5,-1 1 0,-1-1 0,0 0-1,0 0 1,-1-1 0,-1 0-1,0-1 1,0 0 0,-1-1 0,0 0-1,-1 0 1,-19 10 0,27-18-15,0 0 0,0 0 0,0-1 0,-1 0 0,1 0 0,0 0-1,0 0 1,0-1 0,0 0 0,0 1 0,1-1 0,-1-1 0,0 1 0,0-1 0,0 1 0,1-1 0,-1 0 0,-5-5 0,23 21-72,3 4 104,0-1 0,33 23-1,-42-35 9,-1 0 0,1-1 0,0 0 1,0 0-1,0-1 0,0 0 0,1 0 0,-1-1 0,1 0 0,0-1 0,16 1 0,-19-2 0,0 0 1,-1-1-1,1 1 1,0-1-1,-1-1 1,1 1-1,-1-1 1,1 0-1,-1 0 1,0-1-1,0 1 1,8-7-1,-4 2-66,-1 0-1,0-1 0,0 0 0,0 0 1,9-16-1,1-6-2407,-13 16 1445</inkml:trace>
</inkml: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12298-FBB5-4D4B-A48A-7A0454F1421C}">
  <dimension ref="A2:K12"/>
  <sheetViews>
    <sheetView tabSelected="1" workbookViewId="0">
      <selection activeCell="K10" sqref="K10"/>
    </sheetView>
  </sheetViews>
  <sheetFormatPr baseColWidth="10" defaultRowHeight="15" x14ac:dyDescent="0.25"/>
  <cols>
    <col min="7" max="7" width="12.7109375" bestFit="1" customWidth="1"/>
  </cols>
  <sheetData>
    <row r="2" spans="1:11" x14ac:dyDescent="0.25">
      <c r="C2" t="s">
        <v>8</v>
      </c>
      <c r="D2" t="s">
        <v>13</v>
      </c>
      <c r="F2" t="s">
        <v>12</v>
      </c>
    </row>
    <row r="4" spans="1:11" x14ac:dyDescent="0.25">
      <c r="A4" t="s">
        <v>2</v>
      </c>
      <c r="B4" t="s">
        <v>0</v>
      </c>
      <c r="C4">
        <v>0.78375099999999998</v>
      </c>
      <c r="F4">
        <f>1^2*PI()/4</f>
        <v>0.78539816339744828</v>
      </c>
    </row>
    <row r="5" spans="1:11" x14ac:dyDescent="0.25">
      <c r="A5" t="s">
        <v>2</v>
      </c>
      <c r="B5" t="s">
        <v>1</v>
      </c>
      <c r="C5">
        <v>3.1350099999999999</v>
      </c>
      <c r="F5">
        <f>2^2*PI()/4</f>
        <v>3.1415926535897931</v>
      </c>
    </row>
    <row r="6" spans="1:11" x14ac:dyDescent="0.25">
      <c r="A6" t="s">
        <v>10</v>
      </c>
      <c r="B6" t="s">
        <v>3</v>
      </c>
      <c r="C6">
        <v>3125.64</v>
      </c>
    </row>
    <row r="7" spans="1:11" x14ac:dyDescent="0.25">
      <c r="A7" t="s">
        <v>10</v>
      </c>
      <c r="B7" t="s">
        <v>4</v>
      </c>
      <c r="C7">
        <v>3125.6</v>
      </c>
    </row>
    <row r="8" spans="1:11" x14ac:dyDescent="0.25">
      <c r="A8" t="s">
        <v>7</v>
      </c>
      <c r="B8" t="s">
        <v>5</v>
      </c>
      <c r="C8">
        <v>0.13483600000000001</v>
      </c>
      <c r="F8">
        <v>0</v>
      </c>
      <c r="G8" t="s">
        <v>18</v>
      </c>
    </row>
    <row r="9" spans="1:11" x14ac:dyDescent="0.25">
      <c r="A9" t="s">
        <v>7</v>
      </c>
      <c r="B9" t="s">
        <v>6</v>
      </c>
      <c r="C9">
        <v>8126.78</v>
      </c>
      <c r="F9">
        <f>F8+C10*(F11^2/2-F12^2/2)</f>
        <v>-7477.5</v>
      </c>
      <c r="H9" t="s">
        <v>19</v>
      </c>
      <c r="I9">
        <f>ABS(((C9-C8)+F9)/F9*100)</f>
        <v>8.6813127917084518</v>
      </c>
      <c r="J9" t="s">
        <v>20</v>
      </c>
      <c r="K9" t="s">
        <v>21</v>
      </c>
    </row>
    <row r="10" spans="1:11" x14ac:dyDescent="0.25">
      <c r="A10" t="s">
        <v>9</v>
      </c>
      <c r="B10" t="s">
        <v>11</v>
      </c>
      <c r="C10">
        <v>997</v>
      </c>
    </row>
    <row r="11" spans="1:11" x14ac:dyDescent="0.25">
      <c r="A11" t="s">
        <v>16</v>
      </c>
      <c r="B11" t="s">
        <v>14</v>
      </c>
      <c r="D11">
        <f>C6/C10/C5</f>
        <v>1.0000112074303491</v>
      </c>
      <c r="F11">
        <v>1</v>
      </c>
    </row>
    <row r="12" spans="1:11" x14ac:dyDescent="0.25">
      <c r="A12" t="s">
        <v>16</v>
      </c>
      <c r="B12" t="s">
        <v>15</v>
      </c>
      <c r="D12">
        <f>C7/C10/C4</f>
        <v>4.0000012951117583</v>
      </c>
      <c r="F12">
        <v>4</v>
      </c>
      <c r="G12" t="s">
        <v>17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Kameier, Frank</dc:creator>
  <cp:lastModifiedBy>Kameier, Frank</cp:lastModifiedBy>
  <dcterms:created xsi:type="dcterms:W3CDTF">2026-07-28T12:18:34Z</dcterms:created>
  <dcterms:modified xsi:type="dcterms:W3CDTF">2026-07-28T13:39:03Z</dcterms:modified>
</cp:coreProperties>
</file>